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表１" sheetId="1" r:id="rId1"/>
    <sheet name="表２" sheetId="2" r:id="rId2"/>
    <sheet name="図１" sheetId="3" r:id="rId3"/>
  </sheets>
  <definedNames/>
  <calcPr fullCalcOnLoad="1"/>
</workbook>
</file>

<file path=xl/sharedStrings.xml><?xml version="1.0" encoding="utf-8"?>
<sst xmlns="http://schemas.openxmlformats.org/spreadsheetml/2006/main" count="59" uniqueCount="52">
  <si>
    <t>合計</t>
  </si>
  <si>
    <t>内海</t>
  </si>
  <si>
    <t>山海</t>
  </si>
  <si>
    <t>豊浜</t>
  </si>
  <si>
    <t>豊丘</t>
  </si>
  <si>
    <t>大井</t>
  </si>
  <si>
    <t>片名</t>
  </si>
  <si>
    <t>師崎</t>
  </si>
  <si>
    <t>篠島</t>
  </si>
  <si>
    <t>日間賀島</t>
  </si>
  <si>
    <t>増減</t>
  </si>
  <si>
    <t>地区</t>
  </si>
  <si>
    <t xml:space="preserve">区 分 </t>
  </si>
  <si>
    <t>　 年</t>
  </si>
  <si>
    <t>大正　9年</t>
  </si>
  <si>
    <t>　　　14年</t>
  </si>
  <si>
    <t>昭和　5年</t>
  </si>
  <si>
    <t>　　　10年</t>
  </si>
  <si>
    <t>　　　15年</t>
  </si>
  <si>
    <t>　　　22年</t>
  </si>
  <si>
    <t>　　　25年</t>
  </si>
  <si>
    <t>　　　30年</t>
  </si>
  <si>
    <t>　　　35年</t>
  </si>
  <si>
    <t>　　　40年</t>
  </si>
  <si>
    <t>　　　45年</t>
  </si>
  <si>
    <t>　　　50年</t>
  </si>
  <si>
    <t>　　　55年</t>
  </si>
  <si>
    <t>　　　60年</t>
  </si>
  <si>
    <t>平成　2年</t>
  </si>
  <si>
    <t>　　　　7年</t>
  </si>
  <si>
    <t>　　　12年</t>
  </si>
  <si>
    <t>　　　17年</t>
  </si>
  <si>
    <t>増減率</t>
  </si>
  <si>
    <t>　　　27年</t>
  </si>
  <si>
    <t>表２　人口及び世帯数の推移</t>
  </si>
  <si>
    <r>
      <t xml:space="preserve">男
</t>
    </r>
    <r>
      <rPr>
        <sz val="10"/>
        <rFont val="ＭＳ Ｐゴシック"/>
        <family val="3"/>
      </rPr>
      <t>（人）</t>
    </r>
  </si>
  <si>
    <r>
      <t xml:space="preserve">女
</t>
    </r>
    <r>
      <rPr>
        <sz val="10"/>
        <rFont val="ＭＳ Ｐゴシック"/>
        <family val="3"/>
      </rPr>
      <t>（人）</t>
    </r>
  </si>
  <si>
    <r>
      <t xml:space="preserve">世帯数
</t>
    </r>
    <r>
      <rPr>
        <sz val="10"/>
        <rFont val="ＭＳ Ｐゴシック"/>
        <family val="3"/>
      </rPr>
      <t>（世帯）</t>
    </r>
  </si>
  <si>
    <r>
      <t xml:space="preserve">世帯数
</t>
    </r>
    <r>
      <rPr>
        <sz val="9"/>
        <rFont val="ＭＳ Ｐゴシック"/>
        <family val="3"/>
      </rPr>
      <t>（世帯）</t>
    </r>
  </si>
  <si>
    <r>
      <t xml:space="preserve">男
</t>
    </r>
    <r>
      <rPr>
        <sz val="9"/>
        <rFont val="ＭＳ Ｐゴシック"/>
        <family val="3"/>
      </rPr>
      <t>（人）</t>
    </r>
  </si>
  <si>
    <r>
      <t xml:space="preserve">女
</t>
    </r>
    <r>
      <rPr>
        <sz val="9"/>
        <rFont val="ＭＳ Ｐゴシック"/>
        <family val="3"/>
      </rPr>
      <t>（人）</t>
    </r>
  </si>
  <si>
    <r>
      <t xml:space="preserve">世帯数
</t>
    </r>
    <r>
      <rPr>
        <sz val="9"/>
        <rFont val="ＭＳ Ｐゴシック"/>
        <family val="3"/>
      </rPr>
      <t>（％）</t>
    </r>
  </si>
  <si>
    <t>人口（世帯人員）</t>
  </si>
  <si>
    <r>
      <t xml:space="preserve">人口
</t>
    </r>
    <r>
      <rPr>
        <sz val="9"/>
        <rFont val="ＭＳ Ｐゴシック"/>
        <family val="3"/>
      </rPr>
      <t>（人）</t>
    </r>
  </si>
  <si>
    <r>
      <t xml:space="preserve">人口
</t>
    </r>
    <r>
      <rPr>
        <sz val="9"/>
        <rFont val="ＭＳ Ｐゴシック"/>
        <family val="3"/>
      </rPr>
      <t>（％）</t>
    </r>
  </si>
  <si>
    <t>国勢調査人口（世帯人員）</t>
  </si>
  <si>
    <r>
      <t xml:space="preserve">総数
</t>
    </r>
    <r>
      <rPr>
        <sz val="9"/>
        <rFont val="ＭＳ Ｐゴシック"/>
        <family val="3"/>
      </rPr>
      <t>（人）</t>
    </r>
  </si>
  <si>
    <r>
      <t xml:space="preserve">総数
</t>
    </r>
    <r>
      <rPr>
        <sz val="10"/>
        <rFont val="ＭＳ Ｐゴシック"/>
        <family val="3"/>
      </rPr>
      <t>（人）</t>
    </r>
  </si>
  <si>
    <t>平成27年（確報）</t>
  </si>
  <si>
    <t>令和2年(速報）</t>
  </si>
  <si>
    <t>表１　国勢調査による大字別人口及び世帯数（令和2年と平成27年の比較）</t>
  </si>
  <si>
    <t>令和　2年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</si>
</sst>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 &quot;#,##0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[Red]\(#,##0\)"/>
    <numFmt numFmtId="184" formatCode="#,##0.0_);[Red]\(#,##0.0\)"/>
    <numFmt numFmtId="185" formatCode="#,##0.00_);[Red]\(#,##0.00\)"/>
    <numFmt numFmtId="186" formatCode="0;&quot;△ &quot;0"/>
    <numFmt numFmtId="187" formatCode="0.0000000000_ "/>
    <numFmt numFmtId="188" formatCode="0.00000000000_ "/>
    <numFmt numFmtId="189" formatCode="0.000000000_ "/>
    <numFmt numFmtId="190" formatCode="0.00000000_ "/>
    <numFmt numFmtId="191" formatCode="0.0000000_ "/>
    <numFmt numFmtId="192" formatCode="0.000000_ "/>
    <numFmt numFmtId="193" formatCode="0.00000_ "/>
    <numFmt numFmtId="194" formatCode="0.0000_ "/>
    <numFmt numFmtId="195" formatCode="0.000_ "/>
    <numFmt numFmtId="196" formatCode="0.00_ "/>
    <numFmt numFmtId="197" formatCode="0.00;&quot;△ &quot;0.00"/>
    <numFmt numFmtId="198" formatCode="#,##0.0;&quot;△ &quot;#,##0.0"/>
    <numFmt numFmtId="199" formatCode="#,##0.00;&quot;△ &quot;#,##0.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183" fontId="3" fillId="0" borderId="10" xfId="0" applyNumberFormat="1" applyFont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 wrapText="1"/>
    </xf>
    <xf numFmtId="38" fontId="0" fillId="0" borderId="10" xfId="49" applyFont="1" applyFill="1" applyBorder="1" applyAlignment="1">
      <alignment horizontal="center" vertical="center" wrapText="1"/>
    </xf>
    <xf numFmtId="38" fontId="0" fillId="0" borderId="12" xfId="49" applyFont="1" applyFill="1" applyBorder="1" applyAlignment="1">
      <alignment horizontal="center" vertical="center" wrapText="1"/>
    </xf>
    <xf numFmtId="38" fontId="0" fillId="0" borderId="10" xfId="49" applyFont="1" applyFill="1" applyBorder="1" applyAlignment="1">
      <alignment vertical="center"/>
    </xf>
    <xf numFmtId="199" fontId="0" fillId="0" borderId="10" xfId="49" applyNumberFormat="1" applyFont="1" applyFill="1" applyBorder="1" applyAlignment="1">
      <alignment vertical="center"/>
    </xf>
    <xf numFmtId="38" fontId="0" fillId="0" borderId="13" xfId="49" applyFont="1" applyFill="1" applyBorder="1" applyAlignment="1">
      <alignment horizontal="center" vertical="center" wrapText="1"/>
    </xf>
    <xf numFmtId="38" fontId="0" fillId="2" borderId="10" xfId="49" applyFont="1" applyFill="1" applyBorder="1" applyAlignment="1">
      <alignment vertical="center"/>
    </xf>
    <xf numFmtId="177" fontId="0" fillId="0" borderId="12" xfId="49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2" borderId="11" xfId="49" applyFont="1" applyFill="1" applyBorder="1" applyAlignment="1">
      <alignment vertical="center"/>
    </xf>
    <xf numFmtId="38" fontId="0" fillId="2" borderId="12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177" fontId="0" fillId="0" borderId="11" xfId="49" applyNumberFormat="1" applyFont="1" applyFill="1" applyBorder="1" applyAlignment="1">
      <alignment vertical="center"/>
    </xf>
    <xf numFmtId="199" fontId="0" fillId="0" borderId="13" xfId="49" applyNumberFormat="1" applyFont="1" applyFill="1" applyBorder="1" applyAlignment="1">
      <alignment vertical="center"/>
    </xf>
    <xf numFmtId="183" fontId="3" fillId="13" borderId="15" xfId="0" applyNumberFormat="1" applyFont="1" applyFill="1" applyBorder="1" applyAlignment="1">
      <alignment horizontal="right" vertical="center"/>
    </xf>
    <xf numFmtId="183" fontId="3" fillId="13" borderId="16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83" fontId="3" fillId="13" borderId="10" xfId="0" applyNumberFormat="1" applyFont="1" applyFill="1" applyBorder="1" applyAlignment="1">
      <alignment horizontal="center" vertical="center" wrapText="1"/>
    </xf>
    <xf numFmtId="38" fontId="0" fillId="2" borderId="10" xfId="49" applyFont="1" applyFill="1" applyBorder="1" applyAlignment="1">
      <alignment horizontal="center" vertical="center" wrapText="1"/>
    </xf>
    <xf numFmtId="38" fontId="0" fillId="2" borderId="12" xfId="49" applyFont="1" applyFill="1" applyBorder="1" applyAlignment="1">
      <alignment horizontal="center" vertical="center" wrapText="1"/>
    </xf>
    <xf numFmtId="183" fontId="3" fillId="0" borderId="11" xfId="0" applyNumberFormat="1" applyFont="1" applyBorder="1" applyAlignment="1">
      <alignment horizontal="center" vertical="center"/>
    </xf>
    <xf numFmtId="183" fontId="3" fillId="13" borderId="13" xfId="0" applyNumberFormat="1" applyFont="1" applyFill="1" applyBorder="1" applyAlignment="1">
      <alignment horizontal="center" vertical="center" wrapText="1"/>
    </xf>
    <xf numFmtId="183" fontId="3" fillId="0" borderId="13" xfId="0" applyNumberFormat="1" applyFont="1" applyBorder="1" applyAlignment="1">
      <alignment horizontal="center" vertical="center"/>
    </xf>
    <xf numFmtId="38" fontId="0" fillId="2" borderId="13" xfId="49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center" vertical="center"/>
    </xf>
    <xf numFmtId="38" fontId="0" fillId="2" borderId="23" xfId="49" applyFont="1" applyFill="1" applyBorder="1" applyAlignment="1">
      <alignment horizontal="center" vertical="center"/>
    </xf>
    <xf numFmtId="38" fontId="0" fillId="2" borderId="17" xfId="49" applyFont="1" applyFill="1" applyBorder="1" applyAlignment="1">
      <alignment horizontal="center" vertical="center"/>
    </xf>
    <xf numFmtId="38" fontId="0" fillId="2" borderId="18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8" fontId="0" fillId="0" borderId="24" xfId="49" applyFont="1" applyFill="1" applyBorder="1" applyAlignment="1">
      <alignment horizontal="center" vertical="center"/>
    </xf>
    <xf numFmtId="38" fontId="0" fillId="0" borderId="25" xfId="49" applyFont="1" applyFill="1" applyBorder="1" applyAlignment="1">
      <alignment horizontal="center" vertical="center"/>
    </xf>
    <xf numFmtId="38" fontId="0" fillId="0" borderId="26" xfId="49" applyFont="1" applyFill="1" applyBorder="1" applyAlignment="1">
      <alignment horizontal="center" vertical="center"/>
    </xf>
    <xf numFmtId="38" fontId="0" fillId="0" borderId="27" xfId="49" applyFont="1" applyFill="1" applyBorder="1" applyAlignment="1">
      <alignment horizontal="center" vertical="center"/>
    </xf>
    <xf numFmtId="38" fontId="0" fillId="2" borderId="28" xfId="49" applyFont="1" applyFill="1" applyBorder="1" applyAlignment="1">
      <alignment horizontal="center" vertical="center" wrapText="1"/>
    </xf>
    <xf numFmtId="38" fontId="0" fillId="2" borderId="29" xfId="49" applyFont="1" applyFill="1" applyBorder="1" applyAlignment="1">
      <alignment horizontal="center" vertical="center" wrapText="1"/>
    </xf>
    <xf numFmtId="38" fontId="0" fillId="0" borderId="28" xfId="49" applyFont="1" applyFill="1" applyBorder="1" applyAlignment="1">
      <alignment horizontal="center" vertical="center" wrapText="1"/>
    </xf>
    <xf numFmtId="38" fontId="0" fillId="0" borderId="29" xfId="49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183" fontId="3" fillId="13" borderId="14" xfId="0" applyNumberFormat="1" applyFont="1" applyFill="1" applyBorder="1" applyAlignment="1">
      <alignment horizontal="center" vertical="center"/>
    </xf>
    <xf numFmtId="183" fontId="3" fillId="13" borderId="17" xfId="0" applyNumberFormat="1" applyFont="1" applyFill="1" applyBorder="1" applyAlignment="1">
      <alignment horizontal="center" vertical="center"/>
    </xf>
    <xf numFmtId="183" fontId="3" fillId="13" borderId="13" xfId="0" applyNumberFormat="1" applyFont="1" applyFill="1" applyBorder="1" applyAlignment="1">
      <alignment horizontal="center" vertical="center"/>
    </xf>
    <xf numFmtId="183" fontId="3" fillId="13" borderId="11" xfId="0" applyNumberFormat="1" applyFont="1" applyFill="1" applyBorder="1" applyAlignment="1">
      <alignment horizontal="center" vertical="center" wrapText="1"/>
    </xf>
    <xf numFmtId="183" fontId="3" fillId="13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図１　人口・世帯数の推移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-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大正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年～令和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-</a:t>
            </a:r>
          </a:p>
        </c:rich>
      </c:tx>
      <c:layout>
        <c:manualLayout>
          <c:xMode val="factor"/>
          <c:yMode val="factor"/>
          <c:x val="-0.0635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088"/>
          <c:w val="0.84825"/>
          <c:h val="0.84275"/>
        </c:manualLayout>
      </c:layout>
      <c:barChart>
        <c:barDir val="col"/>
        <c:grouping val="clustered"/>
        <c:varyColors val="0"/>
        <c:ser>
          <c:idx val="3"/>
          <c:order val="3"/>
          <c:tx>
            <c:v>世帯数（世帯）</c:v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'表２'!$A$4:$A$24</c:f>
              <c:strCache>
                <c:ptCount val="21"/>
                <c:pt idx="0">
                  <c:v>大正　9年</c:v>
                </c:pt>
                <c:pt idx="1">
                  <c:v>　　　14年</c:v>
                </c:pt>
                <c:pt idx="2">
                  <c:v>昭和　5年</c:v>
                </c:pt>
                <c:pt idx="3">
                  <c:v>　　　10年</c:v>
                </c:pt>
                <c:pt idx="4">
                  <c:v>　　　15年</c:v>
                </c:pt>
                <c:pt idx="5">
                  <c:v>　　　22年</c:v>
                </c:pt>
                <c:pt idx="6">
                  <c:v>　　　25年</c:v>
                </c:pt>
                <c:pt idx="7">
                  <c:v>　　　30年</c:v>
                </c:pt>
                <c:pt idx="8">
                  <c:v>　　　35年</c:v>
                </c:pt>
                <c:pt idx="9">
                  <c:v>　　　40年</c:v>
                </c:pt>
                <c:pt idx="10">
                  <c:v>　　　45年</c:v>
                </c:pt>
                <c:pt idx="11">
                  <c:v>　　　50年</c:v>
                </c:pt>
                <c:pt idx="12">
                  <c:v>　　　55年</c:v>
                </c:pt>
                <c:pt idx="13">
                  <c:v>　　　60年</c:v>
                </c:pt>
                <c:pt idx="14">
                  <c:v>平成　2年</c:v>
                </c:pt>
                <c:pt idx="15">
                  <c:v>　　　　7年</c:v>
                </c:pt>
                <c:pt idx="16">
                  <c:v>　　　12年</c:v>
                </c:pt>
                <c:pt idx="17">
                  <c:v>　　　17年</c:v>
                </c:pt>
                <c:pt idx="18">
                  <c:v>　　　22年</c:v>
                </c:pt>
                <c:pt idx="19">
                  <c:v>　　　27年</c:v>
                </c:pt>
                <c:pt idx="20">
                  <c:v>令和　2年</c:v>
                </c:pt>
              </c:strCache>
            </c:strRef>
          </c:cat>
          <c:val>
            <c:numRef>
              <c:f>'表２'!$B$4:$B$24</c:f>
              <c:numCache>
                <c:ptCount val="21"/>
                <c:pt idx="0">
                  <c:v>4477</c:v>
                </c:pt>
                <c:pt idx="1">
                  <c:v>4556</c:v>
                </c:pt>
                <c:pt idx="2">
                  <c:v>4620</c:v>
                </c:pt>
                <c:pt idx="3">
                  <c:v>4668</c:v>
                </c:pt>
                <c:pt idx="4">
                  <c:v>4510</c:v>
                </c:pt>
                <c:pt idx="5">
                  <c:v>5840</c:v>
                </c:pt>
                <c:pt idx="6">
                  <c:v>5771</c:v>
                </c:pt>
                <c:pt idx="7">
                  <c:v>5818</c:v>
                </c:pt>
                <c:pt idx="8">
                  <c:v>5919</c:v>
                </c:pt>
                <c:pt idx="9">
                  <c:v>6125</c:v>
                </c:pt>
                <c:pt idx="10">
                  <c:v>6271</c:v>
                </c:pt>
                <c:pt idx="11">
                  <c:v>6401</c:v>
                </c:pt>
                <c:pt idx="12">
                  <c:v>6565</c:v>
                </c:pt>
                <c:pt idx="13">
                  <c:v>6970</c:v>
                </c:pt>
                <c:pt idx="14">
                  <c:v>7104</c:v>
                </c:pt>
                <c:pt idx="15">
                  <c:v>7161</c:v>
                </c:pt>
                <c:pt idx="16">
                  <c:v>7120</c:v>
                </c:pt>
                <c:pt idx="17">
                  <c:v>7078</c:v>
                </c:pt>
                <c:pt idx="18">
                  <c:v>7197</c:v>
                </c:pt>
                <c:pt idx="19">
                  <c:v>6981</c:v>
                </c:pt>
                <c:pt idx="20">
                  <c:v>6526</c:v>
                </c:pt>
              </c:numCache>
            </c:numRef>
          </c:val>
        </c:ser>
        <c:axId val="25908903"/>
        <c:axId val="31853536"/>
      </c:barChart>
      <c:lineChart>
        <c:grouping val="standard"/>
        <c:varyColors val="0"/>
        <c:ser>
          <c:idx val="0"/>
          <c:order val="0"/>
          <c:tx>
            <c:v>総数（人）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'表２'!$A$4:$A$24</c:f>
              <c:strCache>
                <c:ptCount val="21"/>
                <c:pt idx="0">
                  <c:v>大正　9年</c:v>
                </c:pt>
                <c:pt idx="1">
                  <c:v>　　　14年</c:v>
                </c:pt>
                <c:pt idx="2">
                  <c:v>昭和　5年</c:v>
                </c:pt>
                <c:pt idx="3">
                  <c:v>　　　10年</c:v>
                </c:pt>
                <c:pt idx="4">
                  <c:v>　　　15年</c:v>
                </c:pt>
                <c:pt idx="5">
                  <c:v>　　　22年</c:v>
                </c:pt>
                <c:pt idx="6">
                  <c:v>　　　25年</c:v>
                </c:pt>
                <c:pt idx="7">
                  <c:v>　　　30年</c:v>
                </c:pt>
                <c:pt idx="8">
                  <c:v>　　　35年</c:v>
                </c:pt>
                <c:pt idx="9">
                  <c:v>　　　40年</c:v>
                </c:pt>
                <c:pt idx="10">
                  <c:v>　　　45年</c:v>
                </c:pt>
                <c:pt idx="11">
                  <c:v>　　　50年</c:v>
                </c:pt>
                <c:pt idx="12">
                  <c:v>　　　55年</c:v>
                </c:pt>
                <c:pt idx="13">
                  <c:v>　　　60年</c:v>
                </c:pt>
                <c:pt idx="14">
                  <c:v>平成　2年</c:v>
                </c:pt>
                <c:pt idx="15">
                  <c:v>　　　　7年</c:v>
                </c:pt>
                <c:pt idx="16">
                  <c:v>　　　12年</c:v>
                </c:pt>
                <c:pt idx="17">
                  <c:v>　　　17年</c:v>
                </c:pt>
                <c:pt idx="18">
                  <c:v>　　　22年</c:v>
                </c:pt>
                <c:pt idx="19">
                  <c:v>　　　27年</c:v>
                </c:pt>
                <c:pt idx="20">
                  <c:v>令和　2年</c:v>
                </c:pt>
              </c:strCache>
            </c:strRef>
          </c:cat>
          <c:val>
            <c:numRef>
              <c:f>'表２'!$C$4:$C$24</c:f>
              <c:numCache>
                <c:ptCount val="21"/>
                <c:pt idx="0">
                  <c:v>20623</c:v>
                </c:pt>
                <c:pt idx="1">
                  <c:v>21088</c:v>
                </c:pt>
                <c:pt idx="2">
                  <c:v>22071</c:v>
                </c:pt>
                <c:pt idx="3">
                  <c:v>22573</c:v>
                </c:pt>
                <c:pt idx="4">
                  <c:v>22741</c:v>
                </c:pt>
                <c:pt idx="5">
                  <c:v>29885</c:v>
                </c:pt>
                <c:pt idx="6">
                  <c:v>30379</c:v>
                </c:pt>
                <c:pt idx="7">
                  <c:v>29793</c:v>
                </c:pt>
                <c:pt idx="8">
                  <c:v>28972</c:v>
                </c:pt>
                <c:pt idx="9">
                  <c:v>28265</c:v>
                </c:pt>
                <c:pt idx="10">
                  <c:v>27705</c:v>
                </c:pt>
                <c:pt idx="11">
                  <c:v>27413</c:v>
                </c:pt>
                <c:pt idx="12">
                  <c:v>27017</c:v>
                </c:pt>
                <c:pt idx="13">
                  <c:v>26809</c:v>
                </c:pt>
                <c:pt idx="14">
                  <c:v>25954</c:v>
                </c:pt>
                <c:pt idx="15">
                  <c:v>24846</c:v>
                </c:pt>
                <c:pt idx="16">
                  <c:v>23250</c:v>
                </c:pt>
                <c:pt idx="17">
                  <c:v>21909</c:v>
                </c:pt>
                <c:pt idx="18">
                  <c:v>20549</c:v>
                </c:pt>
                <c:pt idx="19">
                  <c:v>18707</c:v>
                </c:pt>
                <c:pt idx="20">
                  <c:v>16621</c:v>
                </c:pt>
              </c:numCache>
            </c:numRef>
          </c:val>
          <c:smooth val="0"/>
        </c:ser>
        <c:ser>
          <c:idx val="1"/>
          <c:order val="1"/>
          <c:tx>
            <c:v>男（人）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'表２'!$A$4:$A$24</c:f>
              <c:strCache>
                <c:ptCount val="21"/>
                <c:pt idx="0">
                  <c:v>大正　9年</c:v>
                </c:pt>
                <c:pt idx="1">
                  <c:v>　　　14年</c:v>
                </c:pt>
                <c:pt idx="2">
                  <c:v>昭和　5年</c:v>
                </c:pt>
                <c:pt idx="3">
                  <c:v>　　　10年</c:v>
                </c:pt>
                <c:pt idx="4">
                  <c:v>　　　15年</c:v>
                </c:pt>
                <c:pt idx="5">
                  <c:v>　　　22年</c:v>
                </c:pt>
                <c:pt idx="6">
                  <c:v>　　　25年</c:v>
                </c:pt>
                <c:pt idx="7">
                  <c:v>　　　30年</c:v>
                </c:pt>
                <c:pt idx="8">
                  <c:v>　　　35年</c:v>
                </c:pt>
                <c:pt idx="9">
                  <c:v>　　　40年</c:v>
                </c:pt>
                <c:pt idx="10">
                  <c:v>　　　45年</c:v>
                </c:pt>
                <c:pt idx="11">
                  <c:v>　　　50年</c:v>
                </c:pt>
                <c:pt idx="12">
                  <c:v>　　　55年</c:v>
                </c:pt>
                <c:pt idx="13">
                  <c:v>　　　60年</c:v>
                </c:pt>
                <c:pt idx="14">
                  <c:v>平成　2年</c:v>
                </c:pt>
                <c:pt idx="15">
                  <c:v>　　　　7年</c:v>
                </c:pt>
                <c:pt idx="16">
                  <c:v>　　　12年</c:v>
                </c:pt>
                <c:pt idx="17">
                  <c:v>　　　17年</c:v>
                </c:pt>
                <c:pt idx="18">
                  <c:v>　　　22年</c:v>
                </c:pt>
                <c:pt idx="19">
                  <c:v>　　　27年</c:v>
                </c:pt>
                <c:pt idx="20">
                  <c:v>令和　2年</c:v>
                </c:pt>
              </c:strCache>
            </c:strRef>
          </c:cat>
          <c:val>
            <c:numRef>
              <c:f>'表２'!$D$4:$D$24</c:f>
              <c:numCache>
                <c:ptCount val="21"/>
                <c:pt idx="0">
                  <c:v>10231</c:v>
                </c:pt>
                <c:pt idx="1">
                  <c:v>10579</c:v>
                </c:pt>
                <c:pt idx="2">
                  <c:v>11050</c:v>
                </c:pt>
                <c:pt idx="3">
                  <c:v>11302</c:v>
                </c:pt>
                <c:pt idx="4">
                  <c:v>11315</c:v>
                </c:pt>
                <c:pt idx="5">
                  <c:v>14444</c:v>
                </c:pt>
                <c:pt idx="6">
                  <c:v>14953</c:v>
                </c:pt>
                <c:pt idx="7">
                  <c:v>14656</c:v>
                </c:pt>
                <c:pt idx="8">
                  <c:v>14257</c:v>
                </c:pt>
                <c:pt idx="9">
                  <c:v>13659</c:v>
                </c:pt>
                <c:pt idx="10">
                  <c:v>13380</c:v>
                </c:pt>
                <c:pt idx="11">
                  <c:v>13323</c:v>
                </c:pt>
                <c:pt idx="12">
                  <c:v>13203</c:v>
                </c:pt>
                <c:pt idx="13">
                  <c:v>13309</c:v>
                </c:pt>
                <c:pt idx="14">
                  <c:v>12874</c:v>
                </c:pt>
                <c:pt idx="15">
                  <c:v>12185</c:v>
                </c:pt>
                <c:pt idx="16">
                  <c:v>11328</c:v>
                </c:pt>
                <c:pt idx="17">
                  <c:v>10627</c:v>
                </c:pt>
                <c:pt idx="18">
                  <c:v>9948</c:v>
                </c:pt>
                <c:pt idx="19">
                  <c:v>9067</c:v>
                </c:pt>
                <c:pt idx="20">
                  <c:v>8074</c:v>
                </c:pt>
              </c:numCache>
            </c:numRef>
          </c:val>
          <c:smooth val="0"/>
        </c:ser>
        <c:ser>
          <c:idx val="2"/>
          <c:order val="2"/>
          <c:tx>
            <c:v>女（人）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3366"/>
              </a:solidFill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'表２'!$A$4:$A$24</c:f>
              <c:strCache>
                <c:ptCount val="21"/>
                <c:pt idx="0">
                  <c:v>大正　9年</c:v>
                </c:pt>
                <c:pt idx="1">
                  <c:v>　　　14年</c:v>
                </c:pt>
                <c:pt idx="2">
                  <c:v>昭和　5年</c:v>
                </c:pt>
                <c:pt idx="3">
                  <c:v>　　　10年</c:v>
                </c:pt>
                <c:pt idx="4">
                  <c:v>　　　15年</c:v>
                </c:pt>
                <c:pt idx="5">
                  <c:v>　　　22年</c:v>
                </c:pt>
                <c:pt idx="6">
                  <c:v>　　　25年</c:v>
                </c:pt>
                <c:pt idx="7">
                  <c:v>　　　30年</c:v>
                </c:pt>
                <c:pt idx="8">
                  <c:v>　　　35年</c:v>
                </c:pt>
                <c:pt idx="9">
                  <c:v>　　　40年</c:v>
                </c:pt>
                <c:pt idx="10">
                  <c:v>　　　45年</c:v>
                </c:pt>
                <c:pt idx="11">
                  <c:v>　　　50年</c:v>
                </c:pt>
                <c:pt idx="12">
                  <c:v>　　　55年</c:v>
                </c:pt>
                <c:pt idx="13">
                  <c:v>　　　60年</c:v>
                </c:pt>
                <c:pt idx="14">
                  <c:v>平成　2年</c:v>
                </c:pt>
                <c:pt idx="15">
                  <c:v>　　　　7年</c:v>
                </c:pt>
                <c:pt idx="16">
                  <c:v>　　　12年</c:v>
                </c:pt>
                <c:pt idx="17">
                  <c:v>　　　17年</c:v>
                </c:pt>
                <c:pt idx="18">
                  <c:v>　　　22年</c:v>
                </c:pt>
                <c:pt idx="19">
                  <c:v>　　　27年</c:v>
                </c:pt>
                <c:pt idx="20">
                  <c:v>令和　2年</c:v>
                </c:pt>
              </c:strCache>
            </c:strRef>
          </c:cat>
          <c:val>
            <c:numRef>
              <c:f>'表２'!$E$4:$E$24</c:f>
              <c:numCache>
                <c:ptCount val="21"/>
                <c:pt idx="0">
                  <c:v>10392</c:v>
                </c:pt>
                <c:pt idx="1">
                  <c:v>10509</c:v>
                </c:pt>
                <c:pt idx="2">
                  <c:v>11021</c:v>
                </c:pt>
                <c:pt idx="3">
                  <c:v>11271</c:v>
                </c:pt>
                <c:pt idx="4">
                  <c:v>11426</c:v>
                </c:pt>
                <c:pt idx="5">
                  <c:v>15441</c:v>
                </c:pt>
                <c:pt idx="6">
                  <c:v>15426</c:v>
                </c:pt>
                <c:pt idx="7">
                  <c:v>15137</c:v>
                </c:pt>
                <c:pt idx="8">
                  <c:v>14715</c:v>
                </c:pt>
                <c:pt idx="9">
                  <c:v>14606</c:v>
                </c:pt>
                <c:pt idx="10">
                  <c:v>14325</c:v>
                </c:pt>
                <c:pt idx="11">
                  <c:v>14090</c:v>
                </c:pt>
                <c:pt idx="12">
                  <c:v>13814</c:v>
                </c:pt>
                <c:pt idx="13">
                  <c:v>13500</c:v>
                </c:pt>
                <c:pt idx="14">
                  <c:v>13080</c:v>
                </c:pt>
                <c:pt idx="15">
                  <c:v>12661</c:v>
                </c:pt>
                <c:pt idx="16">
                  <c:v>11922</c:v>
                </c:pt>
                <c:pt idx="17">
                  <c:v>11282</c:v>
                </c:pt>
                <c:pt idx="18">
                  <c:v>10601</c:v>
                </c:pt>
                <c:pt idx="19">
                  <c:v>9640</c:v>
                </c:pt>
                <c:pt idx="20">
                  <c:v>8547</c:v>
                </c:pt>
              </c:numCache>
            </c:numRef>
          </c:val>
          <c:smooth val="0"/>
        </c:ser>
        <c:marker val="1"/>
        <c:axId val="18246369"/>
        <c:axId val="29999594"/>
      </c:lineChart>
      <c:catAx>
        <c:axId val="18246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99594"/>
        <c:crosses val="autoZero"/>
        <c:auto val="1"/>
        <c:lblOffset val="100"/>
        <c:tickLblSkip val="1"/>
        <c:noMultiLvlLbl val="0"/>
      </c:catAx>
      <c:valAx>
        <c:axId val="299995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25"/>
              <c:y val="0.14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46369"/>
        <c:crossesAt val="1"/>
        <c:crossBetween val="between"/>
        <c:dispUnits/>
      </c:valAx>
      <c:catAx>
        <c:axId val="25908903"/>
        <c:scaling>
          <c:orientation val="minMax"/>
        </c:scaling>
        <c:axPos val="b"/>
        <c:delete val="1"/>
        <c:majorTickMark val="out"/>
        <c:minorTickMark val="none"/>
        <c:tickLblPos val="nextTo"/>
        <c:crossAx val="31853536"/>
        <c:crosses val="autoZero"/>
        <c:auto val="1"/>
        <c:lblOffset val="100"/>
        <c:tickLblSkip val="1"/>
        <c:noMultiLvlLbl val="0"/>
      </c:catAx>
      <c:valAx>
        <c:axId val="318535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世帯数</a:t>
                </a:r>
              </a:p>
            </c:rich>
          </c:tx>
          <c:layout>
            <c:manualLayout>
              <c:xMode val="factor"/>
              <c:yMode val="factor"/>
              <c:x val="0.007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0890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7"/>
          <c:y val="0.7475"/>
          <c:w val="0.10525"/>
          <c:h val="0.12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68</xdr:row>
      <xdr:rowOff>0</xdr:rowOff>
    </xdr:from>
    <xdr:to>
      <xdr:col>11</xdr:col>
      <xdr:colOff>200025</xdr:colOff>
      <xdr:row>90</xdr:row>
      <xdr:rowOff>66675</xdr:rowOff>
    </xdr:to>
    <xdr:pic>
      <xdr:nvPicPr>
        <xdr:cNvPr id="1" name="図 5" descr="図1 国勢調査による香川県の人口及び世帯数の推移（大正9年～平成27年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06250"/>
          <a:ext cx="5791200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6"/>
        <xdr:cNvSpPr>
          <a:spLocks/>
        </xdr:cNvSpPr>
      </xdr:nvSpPr>
      <xdr:spPr>
        <a:xfrm>
          <a:off x="9525" y="295275"/>
          <a:ext cx="8001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2" name="Line 6"/>
        <xdr:cNvSpPr>
          <a:spLocks/>
        </xdr:cNvSpPr>
      </xdr:nvSpPr>
      <xdr:spPr>
        <a:xfrm>
          <a:off x="9525" y="295275"/>
          <a:ext cx="8001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tabSelected="1" zoomScalePageLayoutView="0" workbookViewId="0" topLeftCell="A1">
      <selection activeCell="H17" sqref="H17"/>
    </sheetView>
  </sheetViews>
  <sheetFormatPr defaultColWidth="9.00390625" defaultRowHeight="13.5"/>
  <cols>
    <col min="1" max="1" width="2.75390625" style="10" customWidth="1"/>
    <col min="2" max="2" width="9.00390625" style="10" bestFit="1" customWidth="1"/>
    <col min="3" max="10" width="6.625" style="10" customWidth="1"/>
    <col min="11" max="14" width="8.625" style="10" customWidth="1"/>
    <col min="15" max="16384" width="9.00390625" style="10" customWidth="1"/>
  </cols>
  <sheetData>
    <row r="1" ht="21" customHeight="1">
      <c r="A1" t="s">
        <v>50</v>
      </c>
    </row>
    <row r="2" spans="1:14" ht="13.5">
      <c r="A2" s="44" t="s">
        <v>11</v>
      </c>
      <c r="B2" s="45"/>
      <c r="C2" s="36" t="s">
        <v>49</v>
      </c>
      <c r="D2" s="37"/>
      <c r="E2" s="37"/>
      <c r="F2" s="38"/>
      <c r="G2" s="39" t="s">
        <v>48</v>
      </c>
      <c r="H2" s="40"/>
      <c r="I2" s="40"/>
      <c r="J2" s="41"/>
      <c r="K2" s="46" t="s">
        <v>10</v>
      </c>
      <c r="L2" s="47"/>
      <c r="M2" s="32" t="s">
        <v>32</v>
      </c>
      <c r="N2" s="33"/>
    </row>
    <row r="3" spans="1:14" ht="13.5" customHeight="1">
      <c r="A3" s="44"/>
      <c r="B3" s="45"/>
      <c r="C3" s="50" t="s">
        <v>38</v>
      </c>
      <c r="D3" s="54" t="s">
        <v>42</v>
      </c>
      <c r="E3" s="55"/>
      <c r="F3" s="56"/>
      <c r="G3" s="52" t="s">
        <v>38</v>
      </c>
      <c r="H3" s="29" t="s">
        <v>42</v>
      </c>
      <c r="I3" s="30"/>
      <c r="J3" s="31"/>
      <c r="K3" s="48"/>
      <c r="L3" s="49"/>
      <c r="M3" s="34"/>
      <c r="N3" s="35"/>
    </row>
    <row r="4" spans="1:14" ht="24.75">
      <c r="A4" s="44"/>
      <c r="B4" s="45"/>
      <c r="C4" s="51"/>
      <c r="D4" s="28" t="s">
        <v>46</v>
      </c>
      <c r="E4" s="23" t="s">
        <v>39</v>
      </c>
      <c r="F4" s="24" t="s">
        <v>40</v>
      </c>
      <c r="G4" s="53"/>
      <c r="H4" s="7" t="s">
        <v>46</v>
      </c>
      <c r="I4" s="3" t="s">
        <v>39</v>
      </c>
      <c r="J4" s="4" t="s">
        <v>40</v>
      </c>
      <c r="K4" s="2" t="s">
        <v>38</v>
      </c>
      <c r="L4" s="4" t="s">
        <v>43</v>
      </c>
      <c r="M4" s="7" t="s">
        <v>41</v>
      </c>
      <c r="N4" s="3" t="s">
        <v>44</v>
      </c>
    </row>
    <row r="5" spans="1:14" ht="13.5">
      <c r="A5" s="11">
        <v>1</v>
      </c>
      <c r="B5" s="12" t="s">
        <v>1</v>
      </c>
      <c r="C5" s="13">
        <v>1551</v>
      </c>
      <c r="D5" s="8">
        <v>3892</v>
      </c>
      <c r="E5" s="8">
        <v>1857</v>
      </c>
      <c r="F5" s="14">
        <v>2035</v>
      </c>
      <c r="G5" s="15">
        <v>1651</v>
      </c>
      <c r="H5" s="5">
        <v>4271</v>
      </c>
      <c r="I5" s="5">
        <v>2041</v>
      </c>
      <c r="J5" s="16">
        <v>2230</v>
      </c>
      <c r="K5" s="17">
        <f>C5-G5</f>
        <v>-100</v>
      </c>
      <c r="L5" s="9">
        <f>D5-H5</f>
        <v>-379</v>
      </c>
      <c r="M5" s="18">
        <f>K5/G5*100</f>
        <v>-6.0569351907934585</v>
      </c>
      <c r="N5" s="6">
        <f>L5/H5*100</f>
        <v>-8.87380004682744</v>
      </c>
    </row>
    <row r="6" spans="1:14" ht="13.5">
      <c r="A6" s="11">
        <v>2</v>
      </c>
      <c r="B6" s="12" t="s">
        <v>2</v>
      </c>
      <c r="C6" s="13">
        <v>347</v>
      </c>
      <c r="D6" s="8">
        <v>886</v>
      </c>
      <c r="E6" s="8">
        <v>439</v>
      </c>
      <c r="F6" s="14">
        <v>447</v>
      </c>
      <c r="G6" s="15">
        <v>371</v>
      </c>
      <c r="H6" s="5">
        <v>1056</v>
      </c>
      <c r="I6" s="5">
        <v>530</v>
      </c>
      <c r="J6" s="16">
        <v>526</v>
      </c>
      <c r="K6" s="17">
        <f aca="true" t="shared" si="0" ref="K6:K14">C6-G6</f>
        <v>-24</v>
      </c>
      <c r="L6" s="9">
        <f aca="true" t="shared" si="1" ref="L6:L14">D6-H6</f>
        <v>-170</v>
      </c>
      <c r="M6" s="18">
        <f aca="true" t="shared" si="2" ref="M6:M14">K6/G6*100</f>
        <v>-6.46900269541779</v>
      </c>
      <c r="N6" s="6">
        <f aca="true" t="shared" si="3" ref="N6:N14">L6/H6*100</f>
        <v>-16.098484848484848</v>
      </c>
    </row>
    <row r="7" spans="1:14" ht="13.5">
      <c r="A7" s="11">
        <v>3</v>
      </c>
      <c r="B7" s="12" t="s">
        <v>3</v>
      </c>
      <c r="C7" s="13">
        <v>1515</v>
      </c>
      <c r="D7" s="8">
        <v>3612</v>
      </c>
      <c r="E7" s="8">
        <v>1729</v>
      </c>
      <c r="F7" s="14">
        <v>1883</v>
      </c>
      <c r="G7" s="15">
        <v>1646</v>
      </c>
      <c r="H7" s="5">
        <v>4190</v>
      </c>
      <c r="I7" s="5">
        <v>1983</v>
      </c>
      <c r="J7" s="16">
        <v>2207</v>
      </c>
      <c r="K7" s="17">
        <f t="shared" si="0"/>
        <v>-131</v>
      </c>
      <c r="L7" s="9">
        <f t="shared" si="1"/>
        <v>-578</v>
      </c>
      <c r="M7" s="18">
        <f t="shared" si="2"/>
        <v>-7.95868772782503</v>
      </c>
      <c r="N7" s="6">
        <f t="shared" si="3"/>
        <v>-13.794749403341289</v>
      </c>
    </row>
    <row r="8" spans="1:14" ht="13.5">
      <c r="A8" s="11">
        <v>4</v>
      </c>
      <c r="B8" s="12" t="s">
        <v>4</v>
      </c>
      <c r="C8" s="13">
        <v>307</v>
      </c>
      <c r="D8" s="8">
        <v>1049</v>
      </c>
      <c r="E8" s="8">
        <v>490</v>
      </c>
      <c r="F8" s="14">
        <v>559</v>
      </c>
      <c r="G8" s="15">
        <v>306</v>
      </c>
      <c r="H8" s="5">
        <v>1165</v>
      </c>
      <c r="I8" s="5">
        <v>548</v>
      </c>
      <c r="J8" s="16">
        <v>617</v>
      </c>
      <c r="K8" s="17">
        <f t="shared" si="0"/>
        <v>1</v>
      </c>
      <c r="L8" s="9">
        <f t="shared" si="1"/>
        <v>-116</v>
      </c>
      <c r="M8" s="18">
        <f t="shared" si="2"/>
        <v>0.32679738562091504</v>
      </c>
      <c r="N8" s="6">
        <f t="shared" si="3"/>
        <v>-9.957081545064378</v>
      </c>
    </row>
    <row r="9" spans="1:14" ht="13.5">
      <c r="A9" s="11">
        <v>5</v>
      </c>
      <c r="B9" s="12" t="s">
        <v>5</v>
      </c>
      <c r="C9" s="13">
        <v>654</v>
      </c>
      <c r="D9" s="8">
        <v>1593</v>
      </c>
      <c r="E9" s="8">
        <v>808</v>
      </c>
      <c r="F9" s="14">
        <v>785</v>
      </c>
      <c r="G9" s="15">
        <v>710</v>
      </c>
      <c r="H9" s="5">
        <v>1776</v>
      </c>
      <c r="I9" s="5">
        <v>891</v>
      </c>
      <c r="J9" s="16">
        <v>885</v>
      </c>
      <c r="K9" s="17">
        <f t="shared" si="0"/>
        <v>-56</v>
      </c>
      <c r="L9" s="9">
        <f t="shared" si="1"/>
        <v>-183</v>
      </c>
      <c r="M9" s="18">
        <f t="shared" si="2"/>
        <v>-7.887323943661972</v>
      </c>
      <c r="N9" s="6">
        <f t="shared" si="3"/>
        <v>-10.304054054054054</v>
      </c>
    </row>
    <row r="10" spans="1:14" ht="13.5">
      <c r="A10" s="11">
        <v>6</v>
      </c>
      <c r="B10" s="12" t="s">
        <v>6</v>
      </c>
      <c r="C10" s="13">
        <v>443</v>
      </c>
      <c r="D10" s="8">
        <v>1048</v>
      </c>
      <c r="E10" s="8">
        <v>502</v>
      </c>
      <c r="F10" s="14">
        <v>546</v>
      </c>
      <c r="G10" s="15">
        <v>471</v>
      </c>
      <c r="H10" s="5">
        <v>1190</v>
      </c>
      <c r="I10" s="5">
        <v>575</v>
      </c>
      <c r="J10" s="16">
        <v>615</v>
      </c>
      <c r="K10" s="17">
        <f t="shared" si="0"/>
        <v>-28</v>
      </c>
      <c r="L10" s="9">
        <f t="shared" si="1"/>
        <v>-142</v>
      </c>
      <c r="M10" s="18">
        <f t="shared" si="2"/>
        <v>-5.9447983014862</v>
      </c>
      <c r="N10" s="6">
        <f t="shared" si="3"/>
        <v>-11.932773109243698</v>
      </c>
    </row>
    <row r="11" spans="1:14" ht="13.5">
      <c r="A11" s="11">
        <v>7</v>
      </c>
      <c r="B11" s="12" t="s">
        <v>7</v>
      </c>
      <c r="C11" s="13">
        <v>533</v>
      </c>
      <c r="D11" s="8">
        <v>1306</v>
      </c>
      <c r="E11" s="8">
        <v>634</v>
      </c>
      <c r="F11" s="14">
        <v>672</v>
      </c>
      <c r="G11" s="15">
        <v>597</v>
      </c>
      <c r="H11" s="5">
        <v>1510</v>
      </c>
      <c r="I11" s="5">
        <v>734</v>
      </c>
      <c r="J11" s="16">
        <v>776</v>
      </c>
      <c r="K11" s="17">
        <f t="shared" si="0"/>
        <v>-64</v>
      </c>
      <c r="L11" s="9">
        <f t="shared" si="1"/>
        <v>-204</v>
      </c>
      <c r="M11" s="18">
        <f t="shared" si="2"/>
        <v>-10.720268006700168</v>
      </c>
      <c r="N11" s="6">
        <f t="shared" si="3"/>
        <v>-13.509933774834437</v>
      </c>
    </row>
    <row r="12" spans="1:14" ht="13.5">
      <c r="A12" s="11">
        <v>8</v>
      </c>
      <c r="B12" s="12" t="s">
        <v>8</v>
      </c>
      <c r="C12" s="13">
        <v>583</v>
      </c>
      <c r="D12" s="8">
        <v>1517</v>
      </c>
      <c r="E12" s="8">
        <v>774</v>
      </c>
      <c r="F12" s="14">
        <v>743</v>
      </c>
      <c r="G12" s="15">
        <v>622</v>
      </c>
      <c r="H12" s="5">
        <v>1653</v>
      </c>
      <c r="I12" s="5">
        <v>843</v>
      </c>
      <c r="J12" s="16">
        <v>810</v>
      </c>
      <c r="K12" s="17">
        <f t="shared" si="0"/>
        <v>-39</v>
      </c>
      <c r="L12" s="9">
        <f t="shared" si="1"/>
        <v>-136</v>
      </c>
      <c r="M12" s="18">
        <f t="shared" si="2"/>
        <v>-6.270096463022508</v>
      </c>
      <c r="N12" s="6">
        <f t="shared" si="3"/>
        <v>-8.22746521476104</v>
      </c>
    </row>
    <row r="13" spans="1:14" ht="13.5">
      <c r="A13" s="11">
        <v>9</v>
      </c>
      <c r="B13" s="12" t="s">
        <v>9</v>
      </c>
      <c r="C13" s="13">
        <v>593</v>
      </c>
      <c r="D13" s="8">
        <v>1718</v>
      </c>
      <c r="E13" s="8">
        <v>841</v>
      </c>
      <c r="F13" s="14">
        <v>877</v>
      </c>
      <c r="G13" s="15">
        <v>607</v>
      </c>
      <c r="H13" s="5">
        <v>1896</v>
      </c>
      <c r="I13" s="5">
        <v>922</v>
      </c>
      <c r="J13" s="16">
        <v>974</v>
      </c>
      <c r="K13" s="17">
        <f t="shared" si="0"/>
        <v>-14</v>
      </c>
      <c r="L13" s="9">
        <f t="shared" si="1"/>
        <v>-178</v>
      </c>
      <c r="M13" s="18">
        <f t="shared" si="2"/>
        <v>-2.3064250411861615</v>
      </c>
      <c r="N13" s="6">
        <f t="shared" si="3"/>
        <v>-9.388185654008439</v>
      </c>
    </row>
    <row r="14" spans="1:14" ht="13.5">
      <c r="A14" s="42" t="s">
        <v>0</v>
      </c>
      <c r="B14" s="43"/>
      <c r="C14" s="13">
        <f aca="true" t="shared" si="4" ref="C14:J14">SUM(C5:C13)</f>
        <v>6526</v>
      </c>
      <c r="D14" s="8">
        <f t="shared" si="4"/>
        <v>16621</v>
      </c>
      <c r="E14" s="8">
        <f t="shared" si="4"/>
        <v>8074</v>
      </c>
      <c r="F14" s="14">
        <f t="shared" si="4"/>
        <v>8547</v>
      </c>
      <c r="G14" s="15">
        <f t="shared" si="4"/>
        <v>6981</v>
      </c>
      <c r="H14" s="5">
        <f t="shared" si="4"/>
        <v>18707</v>
      </c>
      <c r="I14" s="5">
        <f t="shared" si="4"/>
        <v>9067</v>
      </c>
      <c r="J14" s="16">
        <f t="shared" si="4"/>
        <v>9640</v>
      </c>
      <c r="K14" s="17">
        <f t="shared" si="0"/>
        <v>-455</v>
      </c>
      <c r="L14" s="9">
        <f t="shared" si="1"/>
        <v>-2086</v>
      </c>
      <c r="M14" s="18">
        <f t="shared" si="2"/>
        <v>-6.517690875232775</v>
      </c>
      <c r="N14" s="6">
        <f t="shared" si="3"/>
        <v>-11.150906077938739</v>
      </c>
    </row>
    <row r="16" ht="13.5">
      <c r="C16" s="21"/>
    </row>
    <row r="17" ht="14.25" customHeight="1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7" ht="21" customHeight="1"/>
  </sheetData>
  <sheetProtection/>
  <mergeCells count="10">
    <mergeCell ref="H3:J3"/>
    <mergeCell ref="M2:N3"/>
    <mergeCell ref="C2:F2"/>
    <mergeCell ref="G2:J2"/>
    <mergeCell ref="A14:B14"/>
    <mergeCell ref="A2:B4"/>
    <mergeCell ref="K2:L3"/>
    <mergeCell ref="C3:C4"/>
    <mergeCell ref="G3:G4"/>
    <mergeCell ref="D3:F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7">
      <selection activeCell="E24" sqref="E24"/>
    </sheetView>
  </sheetViews>
  <sheetFormatPr defaultColWidth="9.00390625" defaultRowHeight="13.5"/>
  <cols>
    <col min="1" max="5" width="10.625" style="0" customWidth="1"/>
  </cols>
  <sheetData>
    <row r="1" s="10" customFormat="1" ht="23.25" customHeight="1">
      <c r="A1" t="s">
        <v>34</v>
      </c>
    </row>
    <row r="2" spans="1:5" ht="14.25">
      <c r="A2" s="19" t="s">
        <v>12</v>
      </c>
      <c r="B2" s="60" t="s">
        <v>37</v>
      </c>
      <c r="C2" s="57" t="s">
        <v>45</v>
      </c>
      <c r="D2" s="58"/>
      <c r="E2" s="59"/>
    </row>
    <row r="3" spans="1:5" s="10" customFormat="1" ht="26.25">
      <c r="A3" s="20" t="s">
        <v>13</v>
      </c>
      <c r="B3" s="61"/>
      <c r="C3" s="22" t="s">
        <v>47</v>
      </c>
      <c r="D3" s="26" t="s">
        <v>35</v>
      </c>
      <c r="E3" s="22" t="s">
        <v>36</v>
      </c>
    </row>
    <row r="4" spans="1:5" ht="14.25">
      <c r="A4" s="1" t="s">
        <v>14</v>
      </c>
      <c r="B4" s="25">
        <v>4477</v>
      </c>
      <c r="C4" s="1">
        <v>20623</v>
      </c>
      <c r="D4" s="27">
        <v>10231</v>
      </c>
      <c r="E4" s="1">
        <v>10392</v>
      </c>
    </row>
    <row r="5" spans="1:5" ht="14.25">
      <c r="A5" s="1" t="s">
        <v>15</v>
      </c>
      <c r="B5" s="25">
        <v>4556</v>
      </c>
      <c r="C5" s="1">
        <v>21088</v>
      </c>
      <c r="D5" s="27">
        <v>10579</v>
      </c>
      <c r="E5" s="1">
        <v>10509</v>
      </c>
    </row>
    <row r="6" spans="1:5" ht="14.25">
      <c r="A6" s="1" t="s">
        <v>16</v>
      </c>
      <c r="B6" s="25">
        <v>4620</v>
      </c>
      <c r="C6" s="1">
        <v>22071</v>
      </c>
      <c r="D6" s="27">
        <v>11050</v>
      </c>
      <c r="E6" s="1">
        <v>11021</v>
      </c>
    </row>
    <row r="7" spans="1:5" ht="14.25">
      <c r="A7" s="1" t="s">
        <v>17</v>
      </c>
      <c r="B7" s="25">
        <v>4668</v>
      </c>
      <c r="C7" s="1">
        <v>22573</v>
      </c>
      <c r="D7" s="27">
        <v>11302</v>
      </c>
      <c r="E7" s="1">
        <v>11271</v>
      </c>
    </row>
    <row r="8" spans="1:5" ht="14.25">
      <c r="A8" s="1" t="s">
        <v>18</v>
      </c>
      <c r="B8" s="25">
        <v>4510</v>
      </c>
      <c r="C8" s="1">
        <v>22741</v>
      </c>
      <c r="D8" s="27">
        <v>11315</v>
      </c>
      <c r="E8" s="1">
        <v>11426</v>
      </c>
    </row>
    <row r="9" spans="1:5" ht="14.25">
      <c r="A9" s="1" t="s">
        <v>19</v>
      </c>
      <c r="B9" s="25">
        <v>5840</v>
      </c>
      <c r="C9" s="1">
        <v>29885</v>
      </c>
      <c r="D9" s="27">
        <v>14444</v>
      </c>
      <c r="E9" s="1">
        <v>15441</v>
      </c>
    </row>
    <row r="10" spans="1:5" ht="14.25">
      <c r="A10" s="1" t="s">
        <v>20</v>
      </c>
      <c r="B10" s="25">
        <v>5771</v>
      </c>
      <c r="C10" s="1">
        <v>30379</v>
      </c>
      <c r="D10" s="27">
        <v>14953</v>
      </c>
      <c r="E10" s="1">
        <v>15426</v>
      </c>
    </row>
    <row r="11" spans="1:5" ht="14.25">
      <c r="A11" s="1" t="s">
        <v>21</v>
      </c>
      <c r="B11" s="25">
        <v>5818</v>
      </c>
      <c r="C11" s="1">
        <v>29793</v>
      </c>
      <c r="D11" s="27">
        <v>14656</v>
      </c>
      <c r="E11" s="1">
        <v>15137</v>
      </c>
    </row>
    <row r="12" spans="1:5" ht="14.25">
      <c r="A12" s="1" t="s">
        <v>22</v>
      </c>
      <c r="B12" s="25">
        <v>5919</v>
      </c>
      <c r="C12" s="1">
        <v>28972</v>
      </c>
      <c r="D12" s="27">
        <v>14257</v>
      </c>
      <c r="E12" s="1">
        <v>14715</v>
      </c>
    </row>
    <row r="13" spans="1:5" ht="14.25">
      <c r="A13" s="1" t="s">
        <v>23</v>
      </c>
      <c r="B13" s="25">
        <v>6125</v>
      </c>
      <c r="C13" s="1">
        <v>28265</v>
      </c>
      <c r="D13" s="27">
        <v>13659</v>
      </c>
      <c r="E13" s="1">
        <v>14606</v>
      </c>
    </row>
    <row r="14" spans="1:5" ht="14.25">
      <c r="A14" s="1" t="s">
        <v>24</v>
      </c>
      <c r="B14" s="25">
        <v>6271</v>
      </c>
      <c r="C14" s="1">
        <v>27705</v>
      </c>
      <c r="D14" s="27">
        <v>13380</v>
      </c>
      <c r="E14" s="1">
        <v>14325</v>
      </c>
    </row>
    <row r="15" spans="1:5" ht="14.25">
      <c r="A15" s="1" t="s">
        <v>25</v>
      </c>
      <c r="B15" s="25">
        <v>6401</v>
      </c>
      <c r="C15" s="1">
        <v>27413</v>
      </c>
      <c r="D15" s="27">
        <v>13323</v>
      </c>
      <c r="E15" s="1">
        <v>14090</v>
      </c>
    </row>
    <row r="16" spans="1:5" ht="14.25">
      <c r="A16" s="1" t="s">
        <v>26</v>
      </c>
      <c r="B16" s="25">
        <v>6565</v>
      </c>
      <c r="C16" s="1">
        <v>27017</v>
      </c>
      <c r="D16" s="27">
        <v>13203</v>
      </c>
      <c r="E16" s="1">
        <v>13814</v>
      </c>
    </row>
    <row r="17" spans="1:5" ht="14.25">
      <c r="A17" s="1" t="s">
        <v>27</v>
      </c>
      <c r="B17" s="25">
        <v>6970</v>
      </c>
      <c r="C17" s="1">
        <v>26809</v>
      </c>
      <c r="D17" s="27">
        <v>13309</v>
      </c>
      <c r="E17" s="1">
        <v>13500</v>
      </c>
    </row>
    <row r="18" spans="1:5" ht="14.25">
      <c r="A18" s="1" t="s">
        <v>28</v>
      </c>
      <c r="B18" s="25">
        <v>7104</v>
      </c>
      <c r="C18" s="1">
        <v>25954</v>
      </c>
      <c r="D18" s="27">
        <v>12874</v>
      </c>
      <c r="E18" s="1">
        <v>13080</v>
      </c>
    </row>
    <row r="19" spans="1:5" ht="14.25">
      <c r="A19" s="1" t="s">
        <v>29</v>
      </c>
      <c r="B19" s="25">
        <v>7161</v>
      </c>
      <c r="C19" s="1">
        <v>24846</v>
      </c>
      <c r="D19" s="27">
        <v>12185</v>
      </c>
      <c r="E19" s="1">
        <v>12661</v>
      </c>
    </row>
    <row r="20" spans="1:5" ht="14.25">
      <c r="A20" s="1" t="s">
        <v>30</v>
      </c>
      <c r="B20" s="25">
        <v>7120</v>
      </c>
      <c r="C20" s="1">
        <v>23250</v>
      </c>
      <c r="D20" s="27">
        <v>11328</v>
      </c>
      <c r="E20" s="1">
        <v>11922</v>
      </c>
    </row>
    <row r="21" spans="1:5" ht="14.25">
      <c r="A21" s="1" t="s">
        <v>31</v>
      </c>
      <c r="B21" s="25">
        <v>7078</v>
      </c>
      <c r="C21" s="1">
        <v>21909</v>
      </c>
      <c r="D21" s="27">
        <v>10627</v>
      </c>
      <c r="E21" s="1">
        <v>11282</v>
      </c>
    </row>
    <row r="22" spans="1:5" ht="14.25">
      <c r="A22" s="1" t="s">
        <v>19</v>
      </c>
      <c r="B22" s="25">
        <v>7197</v>
      </c>
      <c r="C22" s="1">
        <v>20549</v>
      </c>
      <c r="D22" s="27">
        <v>9948</v>
      </c>
      <c r="E22" s="1">
        <v>10601</v>
      </c>
    </row>
    <row r="23" spans="1:5" ht="14.25">
      <c r="A23" s="1" t="s">
        <v>33</v>
      </c>
      <c r="B23" s="25">
        <v>6981</v>
      </c>
      <c r="C23" s="1">
        <v>18707</v>
      </c>
      <c r="D23" s="27">
        <v>9067</v>
      </c>
      <c r="E23" s="1">
        <v>9640</v>
      </c>
    </row>
    <row r="24" spans="1:5" ht="14.25">
      <c r="A24" s="1" t="s">
        <v>51</v>
      </c>
      <c r="B24" s="25">
        <v>6526</v>
      </c>
      <c r="C24" s="1">
        <v>16621</v>
      </c>
      <c r="D24" s="27">
        <v>8074</v>
      </c>
      <c r="E24" s="1">
        <v>8547</v>
      </c>
    </row>
  </sheetData>
  <sheetProtection/>
  <mergeCells count="2">
    <mergeCell ref="C2:E2"/>
    <mergeCell ref="B2:B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南知多町役場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</dc:creator>
  <cp:keywords/>
  <dc:description/>
  <cp:lastModifiedBy>鈴木 秀治</cp:lastModifiedBy>
  <cp:lastPrinted>2016-01-28T01:14:07Z</cp:lastPrinted>
  <dcterms:created xsi:type="dcterms:W3CDTF">2010-11-18T08:24:07Z</dcterms:created>
  <dcterms:modified xsi:type="dcterms:W3CDTF">2021-11-01T02:27:40Z</dcterms:modified>
  <cp:category/>
  <cp:version/>
  <cp:contentType/>
  <cp:contentStatus/>
</cp:coreProperties>
</file>